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<sst xmlns="http://schemas.openxmlformats.org/spreadsheetml/2006/main" count="33" uniqueCount="33">
  <si>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</si>
  <si>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</si>
  <si>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</si>
  <si>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</si>
  <si>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</si>
  <si>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</si>
  <si>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</si>
  <si>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</si>
  <si>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</si>
  <si>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</si>
  <si>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</si>
  <si>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</si>
  <si>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Доходи спеціального фонду* </t>
  </si>
  <si>
    <t>Примітка *  -  без  урахування власних надходжень бюджетних установ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</si>
  <si>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</si>
  <si>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</si>
  <si>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</si>
  <si>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</si>
  <si>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</si>
  <si>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</si>
  <si>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</si>
  <si>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>2.Базова дотація</t>
  </si>
  <si>
    <t xml:space="preserve">3.Субвенції </t>
  </si>
  <si>
    <t>м.Первомайська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</si>
  <si>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</si>
  <si>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</si>
  <si>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</si>
  <si>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</si>
  <si>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</si>
  <si>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</si>
  <si>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</si>
  <si>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станом на  01.08.2015 року</t>
  </si>
  <si>
    <t>транспортний податок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</si>
</sst>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73" fontId="12" fillId="0" borderId="0" xfId="0" applyNumberFormat="1" applyFont="1" applyAlignment="1">
      <alignment horizontal="right" vertical="center" wrapText="1"/>
    </xf>
    <xf numFmtId="173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6">
      <selection activeCell="F32" sqref="F32"/>
    </sheetView>
  </sheetViews>
  <sheetFormatPr defaultColWidth="9.00390625" defaultRowHeight="12.75"/>
  <cols>
    <col min="1" max="1" width="3.625" style="26" customWidth="1"/>
    <col min="2" max="2" width="19.375" style="26" customWidth="1"/>
    <col min="3" max="3" width="12.375" style="26" customWidth="1"/>
    <col min="4" max="4" width="14.875" style="26" customWidth="1"/>
    <col min="5" max="5" width="16.75390625" style="26" customWidth="1"/>
    <col min="6" max="6" width="14.375" style="26" customWidth="1"/>
    <col min="7" max="7" width="14.125" style="26" customWidth="1"/>
    <col min="8" max="8" width="11.75390625" style="26" customWidth="1"/>
    <col min="9" max="9" width="11.375" style="26" customWidth="1"/>
    <col min="10" max="10" width="13.125" style="26" customWidth="1"/>
    <col min="11" max="16384" width="9.125" style="26" customWidth="1"/>
  </cols>
  <sheetData>
    <row r="1" spans="2:7" s="1" customFormat="1" ht="23.25" customHeight="1">
      <c r="B1" s="36" t="s">
        <v>18</v>
      </c>
      <c r="C1" s="36"/>
      <c r="D1" s="36"/>
      <c r="E1" s="36"/>
      <c r="F1" s="36"/>
      <c r="G1" s="36"/>
    </row>
    <row r="2" spans="2:7" s="1" customFormat="1" ht="17.25" customHeight="1">
      <c r="B2" s="37" t="s">
        <v>19</v>
      </c>
      <c r="C2" s="37"/>
      <c r="D2" s="37"/>
      <c r="E2" s="37"/>
      <c r="F2" s="37"/>
      <c r="G2" s="37"/>
    </row>
    <row r="3" spans="2:7" s="1" customFormat="1" ht="16.5" customHeight="1">
      <c r="B3" s="37" t="s">
        <v>23</v>
      </c>
      <c r="C3" s="37"/>
      <c r="D3" s="37"/>
      <c r="E3" s="37"/>
      <c r="F3" s="37"/>
      <c r="G3" s="37"/>
    </row>
    <row r="4" spans="2:7" s="1" customFormat="1" ht="18" customHeight="1">
      <c r="B4" s="37" t="s">
        <v>31</v>
      </c>
      <c r="C4" s="37"/>
      <c r="D4" s="37"/>
      <c r="E4" s="37"/>
      <c r="F4" s="37"/>
      <c r="G4" s="37"/>
    </row>
    <row r="5" spans="2:7" s="2" customFormat="1" ht="17.25" customHeight="1">
      <c r="B5" s="38"/>
      <c r="C5" s="38"/>
      <c r="D5" s="38"/>
      <c r="E5" s="38"/>
      <c r="F5" s="38"/>
      <c r="G5" s="38"/>
    </row>
    <row r="6" spans="2:7" s="7" customFormat="1" ht="18.75" customHeight="1">
      <c r="B6" s="3"/>
      <c r="C6" s="3"/>
      <c r="D6" s="4"/>
      <c r="E6" s="4"/>
      <c r="F6" s="5"/>
      <c r="G6" s="6" t="s">
        <v>0</v>
      </c>
    </row>
    <row r="7" spans="2:7" s="8" customFormat="1" ht="16.5" customHeight="1">
      <c r="B7" s="39" t="s">
        <v>1</v>
      </c>
      <c r="C7" s="39"/>
      <c r="D7" s="39"/>
      <c r="E7" s="40" t="s">
        <v>2</v>
      </c>
      <c r="F7" s="40" t="s">
        <v>3</v>
      </c>
      <c r="G7" s="40" t="s">
        <v>4</v>
      </c>
    </row>
    <row r="8" spans="2:7" s="8" customFormat="1" ht="76.5" customHeight="1">
      <c r="B8" s="39"/>
      <c r="C8" s="39"/>
      <c r="D8" s="39"/>
      <c r="E8" s="40"/>
      <c r="F8" s="40"/>
      <c r="G8" s="40"/>
    </row>
    <row r="9" spans="2:7" s="11" customFormat="1" ht="26.25" customHeight="1">
      <c r="B9" s="41" t="s">
        <v>20</v>
      </c>
      <c r="C9" s="41"/>
      <c r="D9" s="41"/>
      <c r="E9" s="9">
        <f>E30+E31</f>
        <v>289156.60000000003</v>
      </c>
      <c r="F9" s="9">
        <f>F30+F31</f>
        <v>169679.09999999998</v>
      </c>
      <c r="G9" s="10">
        <f>SUM(F9/E9*100)</f>
        <v>58.68069412906362</v>
      </c>
    </row>
    <row r="10" spans="2:7" s="11" customFormat="1" ht="26.25" customHeight="1">
      <c r="B10" s="42" t="s">
        <v>5</v>
      </c>
      <c r="C10" s="42"/>
      <c r="D10" s="42"/>
      <c r="E10" s="12"/>
      <c r="F10" s="9"/>
      <c r="G10" s="10"/>
    </row>
    <row r="11" spans="2:7" s="11" customFormat="1" ht="24.75" customHeight="1">
      <c r="B11" s="31" t="s">
        <v>6</v>
      </c>
      <c r="C11" s="31"/>
      <c r="D11" s="31"/>
      <c r="E11" s="12">
        <v>29896.3</v>
      </c>
      <c r="F11" s="9">
        <v>18507.9</v>
      </c>
      <c r="G11" s="10">
        <f>SUM(F11/E11*100)</f>
        <v>61.906991835110034</v>
      </c>
    </row>
    <row r="12" spans="2:7" s="11" customFormat="1" ht="33.75" customHeight="1">
      <c r="B12" s="31" t="s">
        <v>30</v>
      </c>
      <c r="C12" s="31"/>
      <c r="D12" s="31"/>
      <c r="E12" s="12">
        <v>265</v>
      </c>
      <c r="F12" s="9">
        <v>163.5</v>
      </c>
      <c r="G12" s="10">
        <f>SUM(F12/E12*100)</f>
        <v>61.698113207547166</v>
      </c>
    </row>
    <row r="13" spans="2:7" s="11" customFormat="1" ht="23.25" customHeight="1">
      <c r="B13" s="31" t="s">
        <v>7</v>
      </c>
      <c r="C13" s="31"/>
      <c r="D13" s="31"/>
      <c r="E13" s="12">
        <f>E14+E15+E16+E17</f>
        <v>21735.9</v>
      </c>
      <c r="F13" s="12">
        <f>F14+F15+F16+F17</f>
        <v>14437.699999999999</v>
      </c>
      <c r="G13" s="10">
        <f aca="true" t="shared" si="0" ref="G13:G31">SUM(F13/E13*100)</f>
        <v>66.42329050096843</v>
      </c>
    </row>
    <row r="14" spans="2:7" s="11" customFormat="1" ht="23.25" customHeight="1">
      <c r="B14" s="31" t="s">
        <v>8</v>
      </c>
      <c r="C14" s="31"/>
      <c r="D14" s="31"/>
      <c r="E14" s="12">
        <v>11180.4</v>
      </c>
      <c r="F14" s="9">
        <v>7290.2</v>
      </c>
      <c r="G14" s="10">
        <f t="shared" si="0"/>
        <v>65.2051804944367</v>
      </c>
    </row>
    <row r="15" spans="2:7" s="11" customFormat="1" ht="33" customHeight="1">
      <c r="B15" s="31" t="s">
        <v>24</v>
      </c>
      <c r="C15" s="31"/>
      <c r="D15" s="31"/>
      <c r="E15" s="12">
        <v>67</v>
      </c>
      <c r="F15" s="9">
        <v>46</v>
      </c>
      <c r="G15" s="10">
        <f t="shared" si="0"/>
        <v>68.65671641791045</v>
      </c>
    </row>
    <row r="16" spans="2:7" s="11" customFormat="1" ht="23.25" customHeight="1">
      <c r="B16" s="31" t="s">
        <v>25</v>
      </c>
      <c r="C16" s="31"/>
      <c r="D16" s="31"/>
      <c r="E16" s="12">
        <v>8</v>
      </c>
      <c r="F16" s="9">
        <v>8.2</v>
      </c>
      <c r="G16" s="10">
        <f t="shared" si="0"/>
        <v>102.49999999999999</v>
      </c>
    </row>
    <row r="17" spans="2:7" s="11" customFormat="1" ht="23.25" customHeight="1">
      <c r="B17" s="31" t="s">
        <v>15</v>
      </c>
      <c r="C17" s="31"/>
      <c r="D17" s="31"/>
      <c r="E17" s="12">
        <f>SUM(E18:E20)</f>
        <v>10480.5</v>
      </c>
      <c r="F17" s="12">
        <f>SUM(F18:F20)</f>
        <v>7093.299999999999</v>
      </c>
      <c r="G17" s="10">
        <f t="shared" si="0"/>
        <v>67.6809312532799</v>
      </c>
    </row>
    <row r="18" spans="2:7" s="11" customFormat="1" ht="27" customHeight="1">
      <c r="B18" s="35" t="s">
        <v>16</v>
      </c>
      <c r="C18" s="35"/>
      <c r="D18" s="35"/>
      <c r="E18" s="12">
        <v>10460.7</v>
      </c>
      <c r="F18" s="9">
        <v>6628.2</v>
      </c>
      <c r="G18" s="10">
        <f t="shared" si="0"/>
        <v>63.362872465513775</v>
      </c>
    </row>
    <row r="19" spans="2:7" s="11" customFormat="1" ht="39" customHeight="1">
      <c r="B19" s="35" t="s">
        <v>17</v>
      </c>
      <c r="C19" s="35"/>
      <c r="D19" s="35"/>
      <c r="E19" s="12">
        <v>19.8</v>
      </c>
      <c r="F19" s="9">
        <v>375.9</v>
      </c>
      <c r="G19" s="10">
        <f t="shared" si="0"/>
        <v>1898.4848484848485</v>
      </c>
    </row>
    <row r="20" spans="2:7" s="11" customFormat="1" ht="24.75" customHeight="1">
      <c r="B20" s="35" t="s">
        <v>32</v>
      </c>
      <c r="C20" s="35"/>
      <c r="D20" s="35"/>
      <c r="E20" s="12">
        <v>0</v>
      </c>
      <c r="F20" s="9">
        <v>89.2</v>
      </c>
      <c r="G20" s="10" t="e">
        <f t="shared" si="0"/>
        <v>#DIV/0!</v>
      </c>
    </row>
    <row r="21" spans="2:7" s="11" customFormat="1" ht="24.75" customHeight="1" hidden="1">
      <c r="B21" s="31" t="s">
        <v>9</v>
      </c>
      <c r="C21" s="31"/>
      <c r="D21" s="31"/>
      <c r="E21" s="12"/>
      <c r="F21" s="9"/>
      <c r="G21" s="10" t="e">
        <f t="shared" si="0"/>
        <v>#DIV/0!</v>
      </c>
    </row>
    <row r="22" spans="2:7" s="11" customFormat="1" ht="39" customHeight="1">
      <c r="B22" s="31" t="s">
        <v>10</v>
      </c>
      <c r="C22" s="31"/>
      <c r="D22" s="31"/>
      <c r="E22" s="12">
        <v>7479.5</v>
      </c>
      <c r="F22" s="9">
        <v>9356.5</v>
      </c>
      <c r="G22" s="10"/>
    </row>
    <row r="23" spans="2:7" s="11" customFormat="1" ht="23.25" customHeight="1">
      <c r="B23" s="31" t="s">
        <v>11</v>
      </c>
      <c r="C23" s="31"/>
      <c r="D23" s="31"/>
      <c r="E23" s="12">
        <v>52</v>
      </c>
      <c r="F23" s="9">
        <v>45.5</v>
      </c>
      <c r="G23" s="10">
        <f t="shared" si="0"/>
        <v>87.5</v>
      </c>
    </row>
    <row r="24" spans="2:7" s="11" customFormat="1" ht="54.75" customHeight="1">
      <c r="B24" s="31" t="s">
        <v>29</v>
      </c>
      <c r="C24" s="31"/>
      <c r="D24" s="31"/>
      <c r="E24" s="12">
        <v>650</v>
      </c>
      <c r="F24" s="9">
        <v>523</v>
      </c>
      <c r="G24" s="10">
        <f t="shared" si="0"/>
        <v>80.46153846153847</v>
      </c>
    </row>
    <row r="25" spans="2:7" s="11" customFormat="1" ht="23.25" customHeight="1">
      <c r="B25" s="31" t="s">
        <v>26</v>
      </c>
      <c r="C25" s="31"/>
      <c r="D25" s="31"/>
      <c r="E25" s="12">
        <v>540</v>
      </c>
      <c r="F25" s="9">
        <v>390.5</v>
      </c>
      <c r="G25" s="10">
        <f t="shared" si="0"/>
        <v>72.31481481481481</v>
      </c>
    </row>
    <row r="26" spans="2:7" s="11" customFormat="1" ht="23.25" customHeight="1">
      <c r="B26" s="31" t="s">
        <v>27</v>
      </c>
      <c r="C26" s="31"/>
      <c r="D26" s="31"/>
      <c r="E26" s="12">
        <v>543.9</v>
      </c>
      <c r="F26" s="9">
        <v>957.9</v>
      </c>
      <c r="G26" s="10">
        <f t="shared" si="0"/>
        <v>176.11693325979041</v>
      </c>
    </row>
    <row r="27" spans="2:7" s="11" customFormat="1" ht="23.25" customHeight="1">
      <c r="B27" s="31" t="s">
        <v>28</v>
      </c>
      <c r="C27" s="31"/>
      <c r="D27" s="31"/>
      <c r="E27" s="12">
        <f>E11+E12+E13+E22+E23+E25+E26+E24</f>
        <v>61162.6</v>
      </c>
      <c r="F27" s="12">
        <f>F11+F12+F13+F22+F23+F25+F26+F24</f>
        <v>44382.5</v>
      </c>
      <c r="G27" s="10">
        <f t="shared" si="0"/>
        <v>72.56476997380751</v>
      </c>
    </row>
    <row r="28" spans="2:7" s="11" customFormat="1" ht="23.25" customHeight="1">
      <c r="B28" s="31" t="s">
        <v>21</v>
      </c>
      <c r="C28" s="31"/>
      <c r="D28" s="31"/>
      <c r="E28" s="12">
        <v>17030.5</v>
      </c>
      <c r="F28" s="9">
        <v>9934.4</v>
      </c>
      <c r="G28" s="10">
        <f t="shared" si="0"/>
        <v>58.3329908106045</v>
      </c>
    </row>
    <row r="29" spans="2:7" s="11" customFormat="1" ht="23.25" customHeight="1">
      <c r="B29" s="31" t="s">
        <v>22</v>
      </c>
      <c r="C29" s="31"/>
      <c r="D29" s="31"/>
      <c r="E29" s="12">
        <v>209195.2</v>
      </c>
      <c r="F29" s="9">
        <v>114552.4</v>
      </c>
      <c r="G29" s="10">
        <f t="shared" si="0"/>
        <v>54.758617788553465</v>
      </c>
    </row>
    <row r="30" spans="2:7" s="11" customFormat="1" ht="23.25" customHeight="1">
      <c r="B30" s="31" t="s">
        <v>14</v>
      </c>
      <c r="C30" s="31"/>
      <c r="D30" s="31"/>
      <c r="E30" s="12">
        <f>E27+E28+E29</f>
        <v>287388.30000000005</v>
      </c>
      <c r="F30" s="12">
        <f>F27+F28+F29</f>
        <v>168869.3</v>
      </c>
      <c r="G30" s="10">
        <f t="shared" si="0"/>
        <v>58.759977354680046</v>
      </c>
    </row>
    <row r="31" spans="2:7" s="11" customFormat="1" ht="31.5" customHeight="1">
      <c r="B31" s="32" t="s">
        <v>12</v>
      </c>
      <c r="C31" s="32"/>
      <c r="D31" s="32"/>
      <c r="E31" s="12">
        <v>1768.3</v>
      </c>
      <c r="F31" s="9">
        <v>809.8</v>
      </c>
      <c r="G31" s="10">
        <f t="shared" si="0"/>
        <v>45.79539670870327</v>
      </c>
    </row>
    <row r="32" spans="2:8" s="5" customFormat="1" ht="18.75">
      <c r="B32" s="3"/>
      <c r="C32" s="3"/>
      <c r="D32" s="3"/>
      <c r="E32" s="3"/>
      <c r="F32" s="3"/>
      <c r="G32" s="3"/>
      <c r="H32" s="13"/>
    </row>
    <row r="33" spans="2:7" s="5" customFormat="1" ht="35.25" customHeight="1">
      <c r="B33" s="33" t="s">
        <v>13</v>
      </c>
      <c r="C33" s="33"/>
      <c r="D33" s="33"/>
      <c r="E33" s="3"/>
      <c r="F33" s="14"/>
      <c r="G33" s="14"/>
    </row>
    <row r="34" spans="2:7" s="19" customFormat="1" ht="13.5" customHeight="1">
      <c r="B34" s="15"/>
      <c r="C34" s="15"/>
      <c r="D34" s="15"/>
      <c r="E34" s="16"/>
      <c r="F34" s="17"/>
      <c r="G34" s="18"/>
    </row>
    <row r="35" spans="2:5" s="20" customFormat="1" ht="12.75">
      <c r="B35" s="34"/>
      <c r="C35" s="34"/>
      <c r="D35" s="34"/>
      <c r="E35" s="34"/>
    </row>
    <row r="36" spans="2:5" s="19" customFormat="1" ht="18">
      <c r="B36" s="21"/>
      <c r="C36" s="22"/>
      <c r="D36" s="16"/>
      <c r="E36" s="23"/>
    </row>
    <row r="37" spans="2:3" s="25" customFormat="1" ht="14.25">
      <c r="B37" s="22"/>
      <c r="C37" s="24"/>
    </row>
    <row r="38" spans="2:7" ht="14.25">
      <c r="B38" s="30"/>
      <c r="C38" s="30"/>
      <c r="D38" s="30"/>
      <c r="F38" s="27"/>
      <c r="G38" s="27"/>
    </row>
    <row r="39" s="28" customFormat="1" ht="14.25">
      <c r="F39" s="29"/>
    </row>
    <row r="40" spans="2:7" ht="14.25">
      <c r="B40" s="28"/>
      <c r="C40" s="28"/>
      <c r="F40" s="27"/>
      <c r="G40" s="27"/>
    </row>
  </sheetData>
  <sheetProtection/>
  <mergeCells count="35">
    <mergeCell ref="F7:F8"/>
    <mergeCell ref="G7:G8"/>
    <mergeCell ref="B9:D9"/>
    <mergeCell ref="B10:D10"/>
    <mergeCell ref="B14:D14"/>
    <mergeCell ref="B17:D17"/>
    <mergeCell ref="B15:D15"/>
    <mergeCell ref="B16:D16"/>
    <mergeCell ref="B1:G1"/>
    <mergeCell ref="B2:G2"/>
    <mergeCell ref="B3:G3"/>
    <mergeCell ref="B4:G4"/>
    <mergeCell ref="B25:D25"/>
    <mergeCell ref="B20:D20"/>
    <mergeCell ref="B21:D21"/>
    <mergeCell ref="B5:G5"/>
    <mergeCell ref="B7:D8"/>
    <mergeCell ref="E7:E8"/>
    <mergeCell ref="B11:D11"/>
    <mergeCell ref="B13:D13"/>
    <mergeCell ref="B12:D12"/>
    <mergeCell ref="B35:E35"/>
    <mergeCell ref="B26:D26"/>
    <mergeCell ref="B18:D18"/>
    <mergeCell ref="B19:D19"/>
    <mergeCell ref="B38:D38"/>
    <mergeCell ref="B22:D22"/>
    <mergeCell ref="B23:D23"/>
    <mergeCell ref="B31:D31"/>
    <mergeCell ref="B33:D33"/>
    <mergeCell ref="B30:D30"/>
    <mergeCell ref="B28:D28"/>
    <mergeCell ref="B27:D27"/>
    <mergeCell ref="B24:D24"/>
    <mergeCell ref="B29:D29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 Lena</cp:lastModifiedBy>
  <cp:lastPrinted>2015-04-29T06:42:22Z</cp:lastPrinted>
  <dcterms:created xsi:type="dcterms:W3CDTF">2015-04-02T08:30:23Z</dcterms:created>
  <dcterms:modified xsi:type="dcterms:W3CDTF">2015-09-01T12:17:31Z</dcterms:modified>
  <cp:category/>
  <cp:version/>
  <cp:contentType/>
  <cp:contentStatus/>
</cp:coreProperties>
</file>